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ącznik Nr 4 - zlecone" sheetId="1" r:id="rId1"/>
  </sheets>
  <definedNames>
    <definedName name="_xlnm.Print_Area" localSheetId="0">'Załącznik Nr 4 - zlecone'!$A$1:$G$61</definedName>
    <definedName name="_xlnm.Print_Titles" localSheetId="0">'Załącznik Nr 4 - zlecone'!$6:$8</definedName>
  </definedNames>
  <calcPr fullCalcOnLoad="1"/>
</workbook>
</file>

<file path=xl/sharedStrings.xml><?xml version="1.0" encoding="utf-8"?>
<sst xmlns="http://schemas.openxmlformats.org/spreadsheetml/2006/main" count="63" uniqueCount="57">
  <si>
    <r>
      <rPr>
        <b/>
        <i/>
        <sz val="10"/>
        <rFont val="Times New Roman"/>
        <family val="1"/>
      </rPr>
      <t xml:space="preserve">Załącznik Nr 4
</t>
    </r>
    <r>
      <rPr>
        <i/>
        <sz val="10"/>
        <rFont val="Times New Roman"/>
        <family val="1"/>
      </rPr>
      <t>do Uchwały Budżetowej 
Miasta Płocka na rok 2017 
Nr 447/XXVII/2016 
Rady Miasta Płocka
z dnia 29 grudnia 2016 roku</t>
    </r>
  </si>
  <si>
    <t>DOCHODY I WYDATKI ZWIĄZANE Z REALIZACJĄ ZADAŃ Z ZAKRESU ADMINISTRACJI RZĄDOWEJ
I INNYCH ZLECONYCH ODRĘBNYMI  USTAWAMI W 2017 ROKU</t>
  </si>
  <si>
    <t>Dział</t>
  </si>
  <si>
    <t>Rozdział</t>
  </si>
  <si>
    <t>Nazwa zadania</t>
  </si>
  <si>
    <t>Dotacje
ogółem</t>
  </si>
  <si>
    <t xml:space="preserve">Wydatki
ogółem
</t>
  </si>
  <si>
    <t>z tego:</t>
  </si>
  <si>
    <t>wydatki bieżące</t>
  </si>
  <si>
    <t>wydatki majątkowe</t>
  </si>
  <si>
    <t>Administracja publiczna</t>
  </si>
  <si>
    <t>Urzędy wojewódzkie</t>
  </si>
  <si>
    <t>Pokrycie kosztów wynagrodzeń osób realizujących zadania z zakresu administracji publicznej</t>
  </si>
  <si>
    <t>Urzędy naczelnych organów władzy państwowej, kontroli i ochrony prawa oraz sądownictwa</t>
  </si>
  <si>
    <t xml:space="preserve">Urzędy naczelnych organów władzy państwowej, kontroli i ochrony prawa </t>
  </si>
  <si>
    <t>Prowadzenie i aktualizacja stałego rejestru wyborców</t>
  </si>
  <si>
    <t>Pomoc społeczna</t>
  </si>
  <si>
    <t>Ośrodki wsparcia</t>
  </si>
  <si>
    <t>Bieżąca działalność Środowiskowych Domów Samopomocy</t>
  </si>
  <si>
    <t>Składki na ubezpieczenie zdrowotne opłacane za osoby pobierające niektóre świadczenia z pomocy społecznej, niektóre świadczenia rodzinne oraz za osoby uczestniczące w zajęciach w centrum integracji społecznej</t>
  </si>
  <si>
    <t>Opłacanie składek na ubezpieczenie zdrowotne za osoby pobierające niektóre świadczenia pielęgnacyjne</t>
  </si>
  <si>
    <t>Usługi opiekuńcze i specjalistyczne usługi opiekuńcze</t>
  </si>
  <si>
    <t>Realizacja usług opiekuńczych i specjalistycznych usług opiekuńczych</t>
  </si>
  <si>
    <t>Rodzina</t>
  </si>
  <si>
    <t>Świadczenie wychowawcze</t>
  </si>
  <si>
    <t>Realizacja rządowego programu "Rodzina 500 plus"</t>
  </si>
  <si>
    <t>Świadczenia rodzinne, świadczenia z funduszu alimentacyjnego oraz składki na ubezpieczenia emerytalne i rentowe z ubezpieczenia społecznego</t>
  </si>
  <si>
    <t>Wypłata świadczeń rodzinnych, świadczeń z funduszu alimentacyjnego, opłacenie składek na ubezpieczenia emerytalne i rentowe za osoby otrzymujące świadczenie pielęgnacyjne oraz na wynagrodzenia dla pracowników realizujących ww. zadania</t>
  </si>
  <si>
    <t>Ogółem gmina</t>
  </si>
  <si>
    <t>Gospodarka mieszkaniowa</t>
  </si>
  <si>
    <t>Gospodarka gruntami i nieruchomościami</t>
  </si>
  <si>
    <t xml:space="preserve">Gospodarowanie gruntami i regulacja nieruchomości Skarbu Państwa </t>
  </si>
  <si>
    <t>Działalność usługowa</t>
  </si>
  <si>
    <t>Zadania z zakresu geodezji i kartografii</t>
  </si>
  <si>
    <t>Zlecanie prac i opracowań geodezyjnych i kartograficznych</t>
  </si>
  <si>
    <t>Nadzór budowlany</t>
  </si>
  <si>
    <t>Bieżąca działalność Powiatowego Inspektoratu Nadzoru Budowlanego</t>
  </si>
  <si>
    <t>Kwalifikacja wojskowa</t>
  </si>
  <si>
    <t>Obsługa komisji poborowych</t>
  </si>
  <si>
    <t>Bezpieczeństwo publiczne i ochrona przeciwpożarowa</t>
  </si>
  <si>
    <t>Komendy powiatowe Państwowej Straży Pożarnej</t>
  </si>
  <si>
    <t>Bieżąca działalność Komendy Miejskiej Państwowej Straży Pożarnej</t>
  </si>
  <si>
    <t>Budowa Jednostki Ratowniczo - Gaśniczej Nr 2 Państwowej Straży Pożarnej w Płocku przy ul. Popłacińskiej 8</t>
  </si>
  <si>
    <t>Wymiar sprawiedliwości</t>
  </si>
  <si>
    <t>Nieodpłatna pomoc prawna</t>
  </si>
  <si>
    <t>Udzielanie nieodpłatnej pomocy prawnej dla osób
fizycznych oraz edukacja prawna społeczeństwa</t>
  </si>
  <si>
    <t>Ochrona zdrowia</t>
  </si>
  <si>
    <t>Składki na ubezpieczenia zdrowotne oraz świadczenia dla osób nieobjętych obowiązkiem ubezpieczenia zdrowotnego</t>
  </si>
  <si>
    <t>Opłacanie składek na ubezpieczenia zdrowotne oraz świadczenia dla osób nieobjętych obowiązkiem ubezpieczenia zdrowotnego dla placówek oświatowych, placówek opiekuńczo - wychowawczych oraz Miejskiego Urzędu Pracy</t>
  </si>
  <si>
    <t>Pozostałe zadania w zakresie polityki społecznej</t>
  </si>
  <si>
    <t>Zespoły do spraw orzekania o niepełnosprawności</t>
  </si>
  <si>
    <t>Bieżące funkcjonowanie Powiatowego Zespołu ds. Orzekania o Niepełnosprawności</t>
  </si>
  <si>
    <t>Rodziny zastępcze</t>
  </si>
  <si>
    <t>Realizacja zadań wynikających z ustawy z dnia 11 lutego 2016 roku o pomocy państwa w wychowywaniu dzieci</t>
  </si>
  <si>
    <t>Działalność placówek opiekuńczo - wychowawczych</t>
  </si>
  <si>
    <t>Ogółem powiat</t>
  </si>
  <si>
    <t>Ogółem gmina + powiat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</si>
</sst>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3.5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i/>
      <sz val="9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5" fillId="0" borderId="0" xfId="0" applyFont="1" applyAlignment="1">
      <alignment horizontal="right" vertical="center"/>
    </xf>
    <xf numFmtId="0" fontId="6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4" fontId="8" fillId="33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4" fontId="10" fillId="33" borderId="10" xfId="0" applyNumberFormat="1" applyFont="1" applyFill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4" fontId="11" fillId="33" borderId="10" xfId="0" applyNumberFormat="1" applyFont="1" applyFill="1" applyBorder="1" applyAlignment="1">
      <alignment vertical="center"/>
    </xf>
    <xf numFmtId="4" fontId="11" fillId="0" borderId="10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8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4" fontId="8" fillId="33" borderId="10" xfId="0" applyNumberFormat="1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8" fillId="0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vertical="center" wrapText="1"/>
    </xf>
    <xf numFmtId="4" fontId="11" fillId="0" borderId="10" xfId="0" applyNumberFormat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1" fillId="0" borderId="11" xfId="0" applyFont="1" applyBorder="1" applyAlignment="1">
      <alignment horizontal="justify" vertical="center" wrapText="1"/>
    </xf>
    <xf numFmtId="0" fontId="13" fillId="0" borderId="0" xfId="0" applyFont="1" applyFill="1" applyAlignment="1">
      <alignment/>
    </xf>
    <xf numFmtId="4" fontId="13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33" borderId="0" xfId="0" applyFont="1" applyFill="1" applyAlignment="1">
      <alignment/>
    </xf>
    <xf numFmtId="0" fontId="0" fillId="0" borderId="0" xfId="0" applyFill="1" applyAlignment="1">
      <alignment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view="pageBreakPreview" zoomScaleSheetLayoutView="100" zoomScalePageLayoutView="0" workbookViewId="0" topLeftCell="A53">
      <selection activeCell="N57" sqref="N57"/>
    </sheetView>
  </sheetViews>
  <sheetFormatPr defaultColWidth="9.140625" defaultRowHeight="12.75"/>
  <cols>
    <col min="1" max="1" width="11.28125" style="1" customWidth="1"/>
    <col min="2" max="2" width="12.421875" style="1" customWidth="1"/>
    <col min="3" max="3" width="50.28125" style="1" customWidth="1"/>
    <col min="4" max="4" width="17.140625" style="2" customWidth="1"/>
    <col min="5" max="5" width="16.8515625" style="2" customWidth="1"/>
    <col min="6" max="6" width="17.28125" style="1" customWidth="1"/>
    <col min="7" max="7" width="16.140625" style="0" customWidth="1"/>
    <col min="8" max="8" width="1.7109375" style="0" customWidth="1"/>
    <col min="9" max="9" width="14.28125" style="0" customWidth="1"/>
  </cols>
  <sheetData>
    <row r="1" spans="1:7" ht="81" customHeight="1">
      <c r="A1" s="3"/>
      <c r="B1" s="3"/>
      <c r="C1" s="3"/>
      <c r="D1" s="4"/>
      <c r="E1" s="49" t="s">
        <v>0</v>
      </c>
      <c r="F1" s="49"/>
      <c r="G1" s="49"/>
    </row>
    <row r="2" spans="1:7" ht="12.75">
      <c r="A2" s="3"/>
      <c r="B2" s="3"/>
      <c r="C2" s="3"/>
      <c r="D2" s="4"/>
      <c r="E2" s="50"/>
      <c r="F2" s="50"/>
      <c r="G2" s="50"/>
    </row>
    <row r="3" spans="1:7" ht="12.75">
      <c r="A3" s="3"/>
      <c r="B3" s="3"/>
      <c r="C3" s="3"/>
      <c r="D3" s="4"/>
      <c r="E3" s="5"/>
      <c r="F3" s="6"/>
      <c r="G3" s="7"/>
    </row>
    <row r="4" spans="1:7" ht="39" customHeight="1">
      <c r="A4" s="51" t="s">
        <v>1</v>
      </c>
      <c r="B4" s="51"/>
      <c r="C4" s="51"/>
      <c r="D4" s="51"/>
      <c r="E4" s="51"/>
      <c r="F4" s="51"/>
      <c r="G4" s="51"/>
    </row>
    <row r="5" spans="1:7" ht="12.75">
      <c r="A5" s="3"/>
      <c r="B5" s="3"/>
      <c r="C5" s="3"/>
      <c r="D5" s="4"/>
      <c r="E5" s="4"/>
      <c r="F5" s="3"/>
      <c r="G5" s="8"/>
    </row>
    <row r="6" spans="1:8" s="11" customFormat="1" ht="20.25" customHeight="1">
      <c r="A6" s="52" t="s">
        <v>2</v>
      </c>
      <c r="B6" s="52" t="s">
        <v>3</v>
      </c>
      <c r="C6" s="52" t="s">
        <v>4</v>
      </c>
      <c r="D6" s="53" t="s">
        <v>5</v>
      </c>
      <c r="E6" s="53" t="s">
        <v>6</v>
      </c>
      <c r="F6" s="53" t="s">
        <v>7</v>
      </c>
      <c r="G6" s="53"/>
      <c r="H6" s="10"/>
    </row>
    <row r="7" spans="1:8" s="11" customFormat="1" ht="36.75" customHeight="1">
      <c r="A7" s="52"/>
      <c r="B7" s="52"/>
      <c r="C7" s="52"/>
      <c r="D7" s="53"/>
      <c r="E7" s="53"/>
      <c r="F7" s="9" t="s">
        <v>8</v>
      </c>
      <c r="G7" s="9" t="s">
        <v>9</v>
      </c>
      <c r="H7" s="10"/>
    </row>
    <row r="8" spans="1:7" ht="9" customHeight="1">
      <c r="A8" s="12">
        <v>1</v>
      </c>
      <c r="B8" s="12">
        <v>2</v>
      </c>
      <c r="C8" s="12">
        <v>3</v>
      </c>
      <c r="D8" s="13">
        <v>4</v>
      </c>
      <c r="E8" s="13">
        <v>5</v>
      </c>
      <c r="F8" s="12">
        <v>6</v>
      </c>
      <c r="G8" s="12">
        <v>7</v>
      </c>
    </row>
    <row r="9" spans="1:7" s="18" customFormat="1" ht="34.5" customHeight="1">
      <c r="A9" s="14">
        <v>750</v>
      </c>
      <c r="B9" s="14"/>
      <c r="C9" s="15" t="s">
        <v>10</v>
      </c>
      <c r="D9" s="16">
        <f>D10</f>
        <v>1008378</v>
      </c>
      <c r="E9" s="16">
        <f>E10</f>
        <v>1008378</v>
      </c>
      <c r="F9" s="17">
        <f>F10</f>
        <v>1008378</v>
      </c>
      <c r="G9" s="17"/>
    </row>
    <row r="10" spans="1:7" ht="26.25" customHeight="1">
      <c r="A10" s="19"/>
      <c r="B10" s="19">
        <v>75011</v>
      </c>
      <c r="C10" s="20" t="s">
        <v>11</v>
      </c>
      <c r="D10" s="21">
        <v>1008378</v>
      </c>
      <c r="E10" s="21">
        <f>E11</f>
        <v>1008378</v>
      </c>
      <c r="F10" s="22">
        <f>F11</f>
        <v>1008378</v>
      </c>
      <c r="G10" s="22"/>
    </row>
    <row r="11" spans="1:7" s="27" customFormat="1" ht="50.25" customHeight="1">
      <c r="A11" s="23"/>
      <c r="B11" s="23"/>
      <c r="C11" s="24" t="s">
        <v>12</v>
      </c>
      <c r="D11" s="25"/>
      <c r="E11" s="25">
        <f>F11</f>
        <v>1008378</v>
      </c>
      <c r="F11" s="26">
        <v>1008378</v>
      </c>
      <c r="G11" s="26"/>
    </row>
    <row r="12" spans="1:7" s="18" customFormat="1" ht="56.25" customHeight="1">
      <c r="A12" s="14">
        <v>751</v>
      </c>
      <c r="B12" s="14"/>
      <c r="C12" s="28" t="s">
        <v>13</v>
      </c>
      <c r="D12" s="16">
        <f>D13</f>
        <v>24448</v>
      </c>
      <c r="E12" s="16">
        <f>E13</f>
        <v>24448</v>
      </c>
      <c r="F12" s="17">
        <f>F13</f>
        <v>24448</v>
      </c>
      <c r="G12" s="17"/>
    </row>
    <row r="13" spans="1:7" ht="36.75" customHeight="1">
      <c r="A13" s="19"/>
      <c r="B13" s="19">
        <v>75101</v>
      </c>
      <c r="C13" s="29" t="s">
        <v>14</v>
      </c>
      <c r="D13" s="21">
        <v>24448</v>
      </c>
      <c r="E13" s="21">
        <f>E14</f>
        <v>24448</v>
      </c>
      <c r="F13" s="22">
        <f>F14</f>
        <v>24448</v>
      </c>
      <c r="G13" s="22"/>
    </row>
    <row r="14" spans="1:7" s="27" customFormat="1" ht="39" customHeight="1">
      <c r="A14" s="23"/>
      <c r="B14" s="23"/>
      <c r="C14" s="30" t="s">
        <v>15</v>
      </c>
      <c r="D14" s="25"/>
      <c r="E14" s="25">
        <f>F14</f>
        <v>24448</v>
      </c>
      <c r="F14" s="26">
        <v>24448</v>
      </c>
      <c r="G14" s="26"/>
    </row>
    <row r="15" spans="1:7" s="18" customFormat="1" ht="36.75" customHeight="1">
      <c r="A15" s="14">
        <v>852</v>
      </c>
      <c r="B15" s="14"/>
      <c r="C15" s="28" t="s">
        <v>16</v>
      </c>
      <c r="D15" s="16">
        <f>D16+D18+D20</f>
        <v>1134250</v>
      </c>
      <c r="E15" s="16">
        <f>E16+E18+E20</f>
        <v>1134250</v>
      </c>
      <c r="F15" s="17">
        <f>F16+F18+F20</f>
        <v>1134250</v>
      </c>
      <c r="G15" s="17"/>
    </row>
    <row r="16" spans="1:7" ht="26.25" customHeight="1">
      <c r="A16" s="19"/>
      <c r="B16" s="19">
        <v>85203</v>
      </c>
      <c r="C16" s="29" t="s">
        <v>17</v>
      </c>
      <c r="D16" s="21">
        <v>726550</v>
      </c>
      <c r="E16" s="21">
        <f>E17</f>
        <v>726550</v>
      </c>
      <c r="F16" s="22">
        <f>F17</f>
        <v>726550</v>
      </c>
      <c r="G16" s="22"/>
    </row>
    <row r="17" spans="1:7" s="27" customFormat="1" ht="37.5" customHeight="1">
      <c r="A17" s="23"/>
      <c r="B17" s="23"/>
      <c r="C17" s="24" t="s">
        <v>18</v>
      </c>
      <c r="D17" s="25"/>
      <c r="E17" s="25">
        <f>F17</f>
        <v>726550</v>
      </c>
      <c r="F17" s="26">
        <v>726550</v>
      </c>
      <c r="G17" s="26"/>
    </row>
    <row r="18" spans="1:7" ht="74.25" customHeight="1">
      <c r="A18" s="19"/>
      <c r="B18" s="19">
        <v>85213</v>
      </c>
      <c r="C18" s="29" t="s">
        <v>19</v>
      </c>
      <c r="D18" s="21">
        <v>132700</v>
      </c>
      <c r="E18" s="21">
        <f>E19</f>
        <v>132700</v>
      </c>
      <c r="F18" s="22">
        <f>F19</f>
        <v>132700</v>
      </c>
      <c r="G18" s="22"/>
    </row>
    <row r="19" spans="1:7" s="27" customFormat="1" ht="49.5" customHeight="1">
      <c r="A19" s="23"/>
      <c r="B19" s="23"/>
      <c r="C19" s="24" t="s">
        <v>20</v>
      </c>
      <c r="D19" s="25"/>
      <c r="E19" s="25">
        <f>F19</f>
        <v>132700</v>
      </c>
      <c r="F19" s="26">
        <v>132700</v>
      </c>
      <c r="G19" s="26"/>
    </row>
    <row r="20" spans="1:7" ht="33" customHeight="1">
      <c r="A20" s="19"/>
      <c r="B20" s="19">
        <v>85228</v>
      </c>
      <c r="C20" s="29" t="s">
        <v>21</v>
      </c>
      <c r="D20" s="21">
        <v>275000</v>
      </c>
      <c r="E20" s="21">
        <f>E21</f>
        <v>275000</v>
      </c>
      <c r="F20" s="22">
        <f>F21</f>
        <v>275000</v>
      </c>
      <c r="G20" s="22"/>
    </row>
    <row r="21" spans="1:7" s="27" customFormat="1" ht="39" customHeight="1">
      <c r="A21" s="23"/>
      <c r="B21" s="23"/>
      <c r="C21" s="24" t="s">
        <v>22</v>
      </c>
      <c r="D21" s="25"/>
      <c r="E21" s="25">
        <f>F21</f>
        <v>275000</v>
      </c>
      <c r="F21" s="26">
        <v>275000</v>
      </c>
      <c r="G21" s="26"/>
    </row>
    <row r="22" spans="1:7" s="18" customFormat="1" ht="36.75" customHeight="1">
      <c r="A22" s="14">
        <v>855</v>
      </c>
      <c r="B22" s="14"/>
      <c r="C22" s="28" t="s">
        <v>23</v>
      </c>
      <c r="D22" s="16">
        <f>D23+D25</f>
        <v>89440000</v>
      </c>
      <c r="E22" s="16">
        <f>E23+E25</f>
        <v>89440000</v>
      </c>
      <c r="F22" s="17">
        <f>F23+F25</f>
        <v>89440000</v>
      </c>
      <c r="G22" s="17"/>
    </row>
    <row r="23" spans="1:7" ht="26.25" customHeight="1">
      <c r="A23" s="19"/>
      <c r="B23" s="19">
        <v>85501</v>
      </c>
      <c r="C23" s="29" t="s">
        <v>24</v>
      </c>
      <c r="D23" s="21">
        <v>54691000</v>
      </c>
      <c r="E23" s="21">
        <f>E24</f>
        <v>54691000</v>
      </c>
      <c r="F23" s="22">
        <f>F24</f>
        <v>54691000</v>
      </c>
      <c r="G23" s="22"/>
    </row>
    <row r="24" spans="1:7" s="27" customFormat="1" ht="37.5" customHeight="1">
      <c r="A24" s="23"/>
      <c r="B24" s="23"/>
      <c r="C24" s="24" t="s">
        <v>25</v>
      </c>
      <c r="D24" s="25"/>
      <c r="E24" s="25">
        <f>F24</f>
        <v>54691000</v>
      </c>
      <c r="F24" s="26">
        <v>54691000</v>
      </c>
      <c r="G24" s="26"/>
    </row>
    <row r="25" spans="1:7" ht="51" customHeight="1">
      <c r="A25" s="19"/>
      <c r="B25" s="19">
        <v>85502</v>
      </c>
      <c r="C25" s="29" t="s">
        <v>26</v>
      </c>
      <c r="D25" s="21">
        <v>34749000</v>
      </c>
      <c r="E25" s="21">
        <f>E26</f>
        <v>34749000</v>
      </c>
      <c r="F25" s="22">
        <f>F26</f>
        <v>34749000</v>
      </c>
      <c r="G25" s="22"/>
    </row>
    <row r="26" spans="1:7" s="27" customFormat="1" ht="78.75" customHeight="1">
      <c r="A26" s="23"/>
      <c r="B26" s="23"/>
      <c r="C26" s="24" t="s">
        <v>27</v>
      </c>
      <c r="D26" s="25"/>
      <c r="E26" s="25">
        <f>F26</f>
        <v>34749000</v>
      </c>
      <c r="F26" s="26">
        <v>34749000</v>
      </c>
      <c r="G26" s="26"/>
    </row>
    <row r="27" spans="1:7" s="33" customFormat="1" ht="41.25" customHeight="1">
      <c r="A27" s="54" t="s">
        <v>28</v>
      </c>
      <c r="B27" s="54"/>
      <c r="C27" s="54"/>
      <c r="D27" s="31">
        <f>D15+D12+D9+D22</f>
        <v>91607076</v>
      </c>
      <c r="E27" s="31">
        <f>E15+E12+E9+E22</f>
        <v>91607076</v>
      </c>
      <c r="F27" s="31">
        <f>F15+F12+F9+F22</f>
        <v>91607076</v>
      </c>
      <c r="G27" s="32"/>
    </row>
    <row r="28" spans="1:7" s="18" customFormat="1" ht="41.25" customHeight="1">
      <c r="A28" s="14">
        <v>700</v>
      </c>
      <c r="B28" s="14"/>
      <c r="C28" s="34" t="s">
        <v>29</v>
      </c>
      <c r="D28" s="16">
        <f>D29</f>
        <v>389000</v>
      </c>
      <c r="E28" s="16">
        <f>E29</f>
        <v>389000</v>
      </c>
      <c r="F28" s="17">
        <f>F29</f>
        <v>389000</v>
      </c>
      <c r="G28" s="17"/>
    </row>
    <row r="29" spans="1:7" ht="26.25" customHeight="1">
      <c r="A29" s="19"/>
      <c r="B29" s="19">
        <v>70005</v>
      </c>
      <c r="C29" s="20" t="s">
        <v>30</v>
      </c>
      <c r="D29" s="21">
        <f>389000</f>
        <v>389000</v>
      </c>
      <c r="E29" s="21">
        <f>E30</f>
        <v>389000</v>
      </c>
      <c r="F29" s="22">
        <f>F30</f>
        <v>389000</v>
      </c>
      <c r="G29" s="22"/>
    </row>
    <row r="30" spans="1:7" s="38" customFormat="1" ht="38.25" customHeight="1">
      <c r="A30" s="35"/>
      <c r="B30" s="35"/>
      <c r="C30" s="24" t="s">
        <v>31</v>
      </c>
      <c r="D30" s="36"/>
      <c r="E30" s="36">
        <f>F30</f>
        <v>389000</v>
      </c>
      <c r="F30" s="37">
        <v>389000</v>
      </c>
      <c r="G30" s="37"/>
    </row>
    <row r="31" spans="1:7" s="18" customFormat="1" ht="39" customHeight="1">
      <c r="A31" s="14">
        <v>710</v>
      </c>
      <c r="B31" s="14"/>
      <c r="C31" s="28" t="s">
        <v>32</v>
      </c>
      <c r="D31" s="16">
        <f>D32+D35</f>
        <v>571000</v>
      </c>
      <c r="E31" s="16">
        <f>E32+E35</f>
        <v>571000</v>
      </c>
      <c r="F31" s="17">
        <f>F32+F35</f>
        <v>571000</v>
      </c>
      <c r="G31" s="17"/>
    </row>
    <row r="32" spans="1:7" ht="36.75" customHeight="1">
      <c r="A32" s="19"/>
      <c r="B32" s="19">
        <v>71012</v>
      </c>
      <c r="C32" s="29" t="s">
        <v>33</v>
      </c>
      <c r="D32" s="21">
        <v>120000</v>
      </c>
      <c r="E32" s="21">
        <f>E33+E34</f>
        <v>120000</v>
      </c>
      <c r="F32" s="22">
        <f>F33+F34</f>
        <v>120000</v>
      </c>
      <c r="G32" s="22"/>
    </row>
    <row r="33" spans="1:7" s="27" customFormat="1" ht="43.5" customHeight="1">
      <c r="A33" s="23"/>
      <c r="B33" s="23"/>
      <c r="C33" s="24" t="s">
        <v>34</v>
      </c>
      <c r="D33" s="25"/>
      <c r="E33" s="25">
        <f>F33</f>
        <v>120000</v>
      </c>
      <c r="F33" s="26">
        <v>120000</v>
      </c>
      <c r="G33" s="26"/>
    </row>
    <row r="34" spans="1:7" s="27" customFormat="1" ht="39" customHeight="1" hidden="1">
      <c r="A34" s="23"/>
      <c r="B34" s="23"/>
      <c r="C34" s="24" t="s">
        <v>12</v>
      </c>
      <c r="D34" s="25"/>
      <c r="E34" s="25"/>
      <c r="F34" s="26"/>
      <c r="G34" s="26"/>
    </row>
    <row r="35" spans="1:7" ht="30.75" customHeight="1">
      <c r="A35" s="19"/>
      <c r="B35" s="19">
        <v>71015</v>
      </c>
      <c r="C35" s="29" t="s">
        <v>35</v>
      </c>
      <c r="D35" s="21">
        <v>451000</v>
      </c>
      <c r="E35" s="21">
        <f>E36</f>
        <v>451000</v>
      </c>
      <c r="F35" s="22">
        <f>F36</f>
        <v>451000</v>
      </c>
      <c r="G35" s="22"/>
    </row>
    <row r="36" spans="1:7" s="27" customFormat="1" ht="41.25" customHeight="1">
      <c r="A36" s="23"/>
      <c r="B36" s="23"/>
      <c r="C36" s="24" t="s">
        <v>36</v>
      </c>
      <c r="D36" s="25"/>
      <c r="E36" s="25">
        <f>F36</f>
        <v>451000</v>
      </c>
      <c r="F36" s="26">
        <v>451000</v>
      </c>
      <c r="G36" s="26"/>
    </row>
    <row r="37" spans="1:7" s="18" customFormat="1" ht="39" customHeight="1">
      <c r="A37" s="14">
        <v>750</v>
      </c>
      <c r="B37" s="14"/>
      <c r="C37" s="28" t="s">
        <v>10</v>
      </c>
      <c r="D37" s="16">
        <f>D38+D40</f>
        <v>84670</v>
      </c>
      <c r="E37" s="16">
        <f>E38+E40</f>
        <v>84670</v>
      </c>
      <c r="F37" s="17">
        <f>F38+F40</f>
        <v>84670</v>
      </c>
      <c r="G37" s="17"/>
    </row>
    <row r="38" spans="1:7" ht="29.25" customHeight="1">
      <c r="A38" s="19"/>
      <c r="B38" s="19">
        <v>75011</v>
      </c>
      <c r="C38" s="29" t="s">
        <v>11</v>
      </c>
      <c r="D38" s="21">
        <v>49670</v>
      </c>
      <c r="E38" s="21">
        <f>E39</f>
        <v>49670</v>
      </c>
      <c r="F38" s="22">
        <f>F39</f>
        <v>49670</v>
      </c>
      <c r="G38" s="22"/>
    </row>
    <row r="39" spans="1:7" s="27" customFormat="1" ht="36" customHeight="1">
      <c r="A39" s="23"/>
      <c r="B39" s="23"/>
      <c r="C39" s="24" t="s">
        <v>12</v>
      </c>
      <c r="D39" s="25"/>
      <c r="E39" s="25">
        <f>F39</f>
        <v>49670</v>
      </c>
      <c r="F39" s="26">
        <v>49670</v>
      </c>
      <c r="G39" s="26"/>
    </row>
    <row r="40" spans="1:7" s="39" customFormat="1" ht="30" customHeight="1">
      <c r="A40" s="19"/>
      <c r="B40" s="19">
        <v>75045</v>
      </c>
      <c r="C40" s="29" t="s">
        <v>37</v>
      </c>
      <c r="D40" s="21">
        <v>35000</v>
      </c>
      <c r="E40" s="21">
        <f>E41</f>
        <v>35000</v>
      </c>
      <c r="F40" s="22">
        <f>F41</f>
        <v>35000</v>
      </c>
      <c r="G40" s="22"/>
    </row>
    <row r="41" spans="1:7" s="27" customFormat="1" ht="30" customHeight="1">
      <c r="A41" s="23"/>
      <c r="B41" s="23"/>
      <c r="C41" s="30" t="s">
        <v>38</v>
      </c>
      <c r="D41" s="25"/>
      <c r="E41" s="25">
        <f>F41</f>
        <v>35000</v>
      </c>
      <c r="F41" s="26">
        <v>35000</v>
      </c>
      <c r="G41" s="26"/>
    </row>
    <row r="42" spans="1:7" s="18" customFormat="1" ht="44.25" customHeight="1">
      <c r="A42" s="14">
        <v>754</v>
      </c>
      <c r="B42" s="14"/>
      <c r="C42" s="28" t="s">
        <v>39</v>
      </c>
      <c r="D42" s="16">
        <f>D43</f>
        <v>13010113</v>
      </c>
      <c r="E42" s="16">
        <f>E43</f>
        <v>13010113</v>
      </c>
      <c r="F42" s="17">
        <f>F43</f>
        <v>11848113</v>
      </c>
      <c r="G42" s="17">
        <f>G43</f>
        <v>1162000</v>
      </c>
    </row>
    <row r="43" spans="1:7" ht="31.5" customHeight="1">
      <c r="A43" s="19"/>
      <c r="B43" s="19">
        <v>75411</v>
      </c>
      <c r="C43" s="29" t="s">
        <v>40</v>
      </c>
      <c r="D43" s="21">
        <f>11848113+1162000</f>
        <v>13010113</v>
      </c>
      <c r="E43" s="21">
        <f>E44+E45</f>
        <v>13010113</v>
      </c>
      <c r="F43" s="22">
        <f>F44+F45</f>
        <v>11848113</v>
      </c>
      <c r="G43" s="22">
        <f>G44+G45</f>
        <v>1162000</v>
      </c>
    </row>
    <row r="44" spans="1:7" s="27" customFormat="1" ht="35.25" customHeight="1">
      <c r="A44" s="23"/>
      <c r="B44" s="23"/>
      <c r="C44" s="24" t="s">
        <v>41</v>
      </c>
      <c r="D44" s="25"/>
      <c r="E44" s="25">
        <f>F44</f>
        <v>11848113</v>
      </c>
      <c r="F44" s="26">
        <v>11848113</v>
      </c>
      <c r="G44" s="26"/>
    </row>
    <row r="45" spans="1:7" s="38" customFormat="1" ht="51" customHeight="1">
      <c r="A45" s="35"/>
      <c r="B45" s="35"/>
      <c r="C45" s="24" t="s">
        <v>42</v>
      </c>
      <c r="D45" s="36"/>
      <c r="E45" s="36">
        <f>G45</f>
        <v>1162000</v>
      </c>
      <c r="F45" s="37"/>
      <c r="G45" s="37">
        <v>1162000</v>
      </c>
    </row>
    <row r="46" spans="1:7" s="18" customFormat="1" ht="38.25" customHeight="1">
      <c r="A46" s="14">
        <v>755</v>
      </c>
      <c r="B46" s="14"/>
      <c r="C46" s="28" t="s">
        <v>43</v>
      </c>
      <c r="D46" s="16">
        <f>D47</f>
        <v>313020</v>
      </c>
      <c r="E46" s="16">
        <f>E47</f>
        <v>313020</v>
      </c>
      <c r="F46" s="17">
        <f>F47</f>
        <v>313020</v>
      </c>
      <c r="G46" s="17"/>
    </row>
    <row r="47" spans="1:7" ht="26.25" customHeight="1">
      <c r="A47" s="19"/>
      <c r="B47" s="19">
        <v>75515</v>
      </c>
      <c r="C47" s="29" t="s">
        <v>44</v>
      </c>
      <c r="D47" s="21">
        <v>313020</v>
      </c>
      <c r="E47" s="21">
        <f>E48</f>
        <v>313020</v>
      </c>
      <c r="F47" s="22">
        <f>F48</f>
        <v>313020</v>
      </c>
      <c r="G47" s="22"/>
    </row>
    <row r="48" spans="1:7" s="27" customFormat="1" ht="39" customHeight="1">
      <c r="A48" s="23"/>
      <c r="B48" s="23"/>
      <c r="C48" s="40" t="s">
        <v>45</v>
      </c>
      <c r="D48" s="25"/>
      <c r="E48" s="25">
        <f>F48</f>
        <v>313020</v>
      </c>
      <c r="F48" s="26">
        <v>313020</v>
      </c>
      <c r="G48" s="26"/>
    </row>
    <row r="49" spans="1:7" s="18" customFormat="1" ht="42.75" customHeight="1">
      <c r="A49" s="14">
        <v>851</v>
      </c>
      <c r="B49" s="14"/>
      <c r="C49" s="28" t="s">
        <v>46</v>
      </c>
      <c r="D49" s="16">
        <f>D50</f>
        <v>3962600</v>
      </c>
      <c r="E49" s="16">
        <f>E50</f>
        <v>3962600</v>
      </c>
      <c r="F49" s="17">
        <f>F50</f>
        <v>3962600</v>
      </c>
      <c r="G49" s="17"/>
    </row>
    <row r="50" spans="1:7" ht="47.25" customHeight="1">
      <c r="A50" s="19"/>
      <c r="B50" s="19">
        <v>85156</v>
      </c>
      <c r="C50" s="29" t="s">
        <v>47</v>
      </c>
      <c r="D50" s="21">
        <v>3962600</v>
      </c>
      <c r="E50" s="21">
        <f>E51</f>
        <v>3962600</v>
      </c>
      <c r="F50" s="22">
        <f>F51</f>
        <v>3962600</v>
      </c>
      <c r="G50" s="22"/>
    </row>
    <row r="51" spans="1:7" s="27" customFormat="1" ht="84.75" customHeight="1">
      <c r="A51" s="23"/>
      <c r="B51" s="23"/>
      <c r="C51" s="24" t="s">
        <v>48</v>
      </c>
      <c r="D51" s="25"/>
      <c r="E51" s="25">
        <f>F51</f>
        <v>3962600</v>
      </c>
      <c r="F51" s="26">
        <v>3962600</v>
      </c>
      <c r="G51" s="26"/>
    </row>
    <row r="52" spans="1:7" s="18" customFormat="1" ht="45.75" customHeight="1">
      <c r="A52" s="14">
        <v>853</v>
      </c>
      <c r="B52" s="14"/>
      <c r="C52" s="28" t="s">
        <v>49</v>
      </c>
      <c r="D52" s="16">
        <f>D53</f>
        <v>240000</v>
      </c>
      <c r="E52" s="16">
        <f>E53</f>
        <v>240000</v>
      </c>
      <c r="F52" s="17">
        <f>F53</f>
        <v>240000</v>
      </c>
      <c r="G52" s="17"/>
    </row>
    <row r="53" spans="1:7" s="39" customFormat="1" ht="28.5" customHeight="1">
      <c r="A53" s="19"/>
      <c r="B53" s="19">
        <v>85321</v>
      </c>
      <c r="C53" s="29" t="s">
        <v>50</v>
      </c>
      <c r="D53" s="21">
        <v>240000</v>
      </c>
      <c r="E53" s="21">
        <f>E54</f>
        <v>240000</v>
      </c>
      <c r="F53" s="22">
        <f>F54</f>
        <v>240000</v>
      </c>
      <c r="G53" s="22"/>
    </row>
    <row r="54" spans="1:7" s="27" customFormat="1" ht="39.75" customHeight="1">
      <c r="A54" s="23"/>
      <c r="B54" s="23"/>
      <c r="C54" s="24" t="s">
        <v>51</v>
      </c>
      <c r="D54" s="25"/>
      <c r="E54" s="25">
        <f>F54</f>
        <v>240000</v>
      </c>
      <c r="F54" s="26">
        <v>240000</v>
      </c>
      <c r="G54" s="26"/>
    </row>
    <row r="55" spans="1:7" s="18" customFormat="1" ht="42.75" customHeight="1">
      <c r="A55" s="14">
        <v>855</v>
      </c>
      <c r="B55" s="14"/>
      <c r="C55" s="28" t="s">
        <v>23</v>
      </c>
      <c r="D55" s="16">
        <f>D56+D58</f>
        <v>992100</v>
      </c>
      <c r="E55" s="16">
        <f>E56+E58</f>
        <v>992100</v>
      </c>
      <c r="F55" s="17">
        <f>F56+F58</f>
        <v>992100</v>
      </c>
      <c r="G55" s="17"/>
    </row>
    <row r="56" spans="1:7" ht="47.25" customHeight="1">
      <c r="A56" s="19"/>
      <c r="B56" s="19">
        <v>85508</v>
      </c>
      <c r="C56" s="29" t="s">
        <v>52</v>
      </c>
      <c r="D56" s="21">
        <v>831100</v>
      </c>
      <c r="E56" s="21">
        <f>E57</f>
        <v>831100</v>
      </c>
      <c r="F56" s="22">
        <f>F57</f>
        <v>831100</v>
      </c>
      <c r="G56" s="22"/>
    </row>
    <row r="57" spans="1:7" s="27" customFormat="1" ht="57.75" customHeight="1">
      <c r="A57" s="23"/>
      <c r="B57" s="23"/>
      <c r="C57" s="24" t="s">
        <v>53</v>
      </c>
      <c r="D57" s="25"/>
      <c r="E57" s="25">
        <f>F57</f>
        <v>831100</v>
      </c>
      <c r="F57" s="26">
        <v>831100</v>
      </c>
      <c r="G57" s="26"/>
    </row>
    <row r="58" spans="1:7" ht="47.25" customHeight="1">
      <c r="A58" s="19"/>
      <c r="B58" s="19">
        <v>85510</v>
      </c>
      <c r="C58" s="29" t="s">
        <v>54</v>
      </c>
      <c r="D58" s="21">
        <v>161000</v>
      </c>
      <c r="E58" s="21">
        <f>E59</f>
        <v>161000</v>
      </c>
      <c r="F58" s="22">
        <f>F59</f>
        <v>161000</v>
      </c>
      <c r="G58" s="22"/>
    </row>
    <row r="59" spans="1:7" s="27" customFormat="1" ht="57" customHeight="1">
      <c r="A59" s="23"/>
      <c r="B59" s="23"/>
      <c r="C59" s="24" t="s">
        <v>53</v>
      </c>
      <c r="D59" s="25"/>
      <c r="E59" s="25">
        <f>F59</f>
        <v>161000</v>
      </c>
      <c r="F59" s="26">
        <v>161000</v>
      </c>
      <c r="G59" s="26"/>
    </row>
    <row r="60" spans="1:9" s="43" customFormat="1" ht="33" customHeight="1">
      <c r="A60" s="54" t="s">
        <v>55</v>
      </c>
      <c r="B60" s="54"/>
      <c r="C60" s="54"/>
      <c r="D60" s="31">
        <f>D49+D42+D37+D31+D28+D55+D52+D46</f>
        <v>19562503</v>
      </c>
      <c r="E60" s="31">
        <f>E49+E42+E37+E31+E28+E55+E52+E46</f>
        <v>19562503</v>
      </c>
      <c r="F60" s="31">
        <f>F49+F42+F37+F31+F28+F55+F52+F46</f>
        <v>18400503</v>
      </c>
      <c r="G60" s="31">
        <f>G49+G42+G37+G31+G28+G55+G52+G46</f>
        <v>1162000</v>
      </c>
      <c r="H60" s="41"/>
      <c r="I60" s="42"/>
    </row>
    <row r="61" spans="1:8" s="45" customFormat="1" ht="30.75" customHeight="1">
      <c r="A61" s="54" t="s">
        <v>56</v>
      </c>
      <c r="B61" s="54"/>
      <c r="C61" s="54"/>
      <c r="D61" s="31">
        <f>D60+D27</f>
        <v>111169579</v>
      </c>
      <c r="E61" s="31">
        <f>E60+E27</f>
        <v>111169579</v>
      </c>
      <c r="F61" s="31">
        <f>F60+F27</f>
        <v>110007579</v>
      </c>
      <c r="G61" s="31">
        <f>G60+G27</f>
        <v>1162000</v>
      </c>
      <c r="H61" s="44"/>
    </row>
    <row r="62" spans="4:5" ht="12.75">
      <c r="D62" s="46"/>
      <c r="E62" s="46"/>
    </row>
    <row r="63" spans="4:7" ht="12.75">
      <c r="D63" s="46"/>
      <c r="E63" s="46"/>
      <c r="G63" s="47"/>
    </row>
    <row r="64" spans="4:6" ht="12.75">
      <c r="D64" s="46"/>
      <c r="E64" s="46"/>
      <c r="F64" s="48"/>
    </row>
    <row r="65" spans="4:7" ht="12.75">
      <c r="D65" s="46"/>
      <c r="E65" s="46"/>
      <c r="G65" s="47"/>
    </row>
    <row r="69" ht="12.75">
      <c r="F69" s="48"/>
    </row>
  </sheetData>
  <sheetProtection selectLockedCells="1" selectUnlockedCells="1"/>
  <mergeCells count="12">
    <mergeCell ref="A27:C27"/>
    <mergeCell ref="A60:C60"/>
    <mergeCell ref="A61:C61"/>
    <mergeCell ref="E1:G1"/>
    <mergeCell ref="E2:G2"/>
    <mergeCell ref="A4:G4"/>
    <mergeCell ref="A6:A7"/>
    <mergeCell ref="B6:B7"/>
    <mergeCell ref="C6:C7"/>
    <mergeCell ref="D6:D7"/>
    <mergeCell ref="E6:E7"/>
    <mergeCell ref="F6:G6"/>
  </mergeCells>
  <printOptions/>
  <pageMargins left="0.7083333333333334" right="0.7083333333333334" top="0.9840277777777777" bottom="0.6888888888888889" header="0.5118055555555555" footer="0.5118055555555555"/>
  <pageSetup horizontalDpi="300" verticalDpi="300" orientation="landscape" paperSize="9" scale="90" r:id="rId1"/>
  <rowBreaks count="4" manualBreakCount="4">
    <brk id="16" max="255" man="1"/>
    <brk id="25" max="255" man="1"/>
    <brk id="36" max="6" man="1"/>
    <brk id="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Rutkowska-Cukras</dc:creator>
  <cp:keywords/>
  <dc:description/>
  <cp:lastModifiedBy>Joanna Rutkowska-Cukras</cp:lastModifiedBy>
  <dcterms:created xsi:type="dcterms:W3CDTF">2017-01-09T09:57:32Z</dcterms:created>
  <dcterms:modified xsi:type="dcterms:W3CDTF">2017-01-09T09:58:32Z</dcterms:modified>
  <cp:category/>
  <cp:version/>
  <cp:contentType/>
  <cp:contentStatus/>
</cp:coreProperties>
</file>