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ącznik Nr 8 - narkomania" sheetId="1" r:id="rId1"/>
  </sheets>
  <definedNames>
    <definedName name="_xlnm.Print_Area" localSheetId="0">'Załącznik Nr 8 - narkomania'!$A$1:$G$20</definedName>
    <definedName name="_xlnm.Print_Titles" localSheetId="0">'Załącznik Nr 8 - narkomania'!$5:$5</definedName>
  </definedNames>
  <calcPr fullCalcOnLoad="1"/>
</workbook>
</file>

<file path=xl/sharedStrings.xml><?xml version="1.0" encoding="utf-8"?>
<sst xmlns="http://schemas.openxmlformats.org/spreadsheetml/2006/main" count="23" uniqueCount="21">
  <si>
    <t>Załącznik Nr 8</t>
  </si>
  <si>
    <t>WYKONANIE WYDATKÓW NA REALIZACJĘ ZADAŃ OKREŚLONYCH W MIEJSKIM PROGRAMIE
PRZECIWDZIAŁANIA NARKOMANII W 2017 ROKU</t>
  </si>
  <si>
    <t>Lp.</t>
  </si>
  <si>
    <t>Dział</t>
  </si>
  <si>
    <t>Rozdział</t>
  </si>
  <si>
    <t>Nazwa</t>
  </si>
  <si>
    <t>Plan</t>
  </si>
  <si>
    <t>Wykonanie</t>
  </si>
  <si>
    <t>% Wykonania</t>
  </si>
  <si>
    <t>Ochrona zdrowia</t>
  </si>
  <si>
    <t>Zwalczanie narkomanii</t>
  </si>
  <si>
    <t>Udzielanie rodzinom, w których występują problemy narkomanii, pomocy psychospołecznej i prawnej</t>
  </si>
  <si>
    <t>Wydział Zdrowia i Spraw Społecznych</t>
  </si>
  <si>
    <r>
      <rPr>
        <b/>
        <i/>
        <sz val="11"/>
        <color indexed="8"/>
        <rFont val="Times New Roman"/>
        <family val="1"/>
      </rPr>
      <t xml:space="preserve">Miejski Ośrodek Pomocy Społecznej - </t>
    </r>
    <r>
      <rPr>
        <i/>
        <sz val="11"/>
        <color indexed="8"/>
        <rFont val="Times New Roman"/>
        <family val="1"/>
      </rPr>
      <t xml:space="preserve">realizacja projektów: „Powrót do domu II”, „Prowadzenie Punktu Konsultacyjnego dla osób z problemami: przemocy w rodzinie oraz uzależnień przy Ośrodku Interwencji Kryzysowej”, „Rodzic wie, rodzic pomaga", „Warto wiedzieć - profilaktyka na kołach", „Świadomi rodzice - bezpieczne dzieci”,  organizacja wypoczynku letniego z programem profilaktycznym dotyczącym profilaktyki uzależnień dla dzieci i młodzieży ze szkół podstawowych i gimnazjalnych  z miasta Płocka pochodzących z rodzin dysfunkcyjnych, w których występują problemy związane z nadużywaniem alkoholu, narkotyków oraz przemocą w rodzinie   </t>
    </r>
  </si>
  <si>
    <t>Prowadzenie profilaktycznej działalności informacyjnej, edukacyjnej oraz szkoleniowej w zakresie rozwiązywania problemów narkomanii w szczególności dla dzieci i młodzieży, w tym prowadzenie zajęć sportowo - rekreacyjnych dla uczniów, a także działań na rzecz dożywiania dzieci uczestniczących w pozalekcyjnych programach opiekuńczo - wychowawczych i socjoterapeutycznych</t>
  </si>
  <si>
    <r>
      <rPr>
        <b/>
        <i/>
        <sz val="11"/>
        <color indexed="8"/>
        <rFont val="Times New Roman"/>
        <family val="1"/>
      </rPr>
      <t xml:space="preserve">Ośrodek Opiekuńczo - Wychowawczy - </t>
    </r>
    <r>
      <rPr>
        <i/>
        <sz val="11"/>
        <color indexed="8"/>
        <rFont val="Times New Roman"/>
        <family val="1"/>
      </rPr>
      <t>realizacja programów profilaktycznych pn. „Stop narkomanii”, „Używki?! - nie, dziękuję!"</t>
    </r>
  </si>
  <si>
    <t>Wspomaganie działań instytucji, organizacji pozarządowych i osób fizycznych, służących rozwiązywaniu problemów narkomanii; zwiększanie dostępności pomocy terapeutycznej i rehabilitacyjnej dla osób uzależnionych oraz osób zagrożonych uzależnieniem</t>
  </si>
  <si>
    <r>
      <rPr>
        <b/>
        <i/>
        <sz val="11"/>
        <color indexed="8"/>
        <rFont val="Times New Roman"/>
        <family val="1"/>
      </rPr>
      <t xml:space="preserve">Straż Miejska - </t>
    </r>
    <r>
      <rPr>
        <i/>
        <sz val="11"/>
        <color indexed="8"/>
        <rFont val="Times New Roman"/>
        <family val="1"/>
      </rPr>
      <t>realizacja następujących projektów: „PUFIP 2017- III Przegląd Uczniowskich Filmów Profilaktycznych", „VI Wakacyjna Przygoda z Bezpieczeństwem", „Akademia Lwa Honorka ”, „Feriowisko 2017 r.”</t>
    </r>
  </si>
  <si>
    <r>
      <rPr>
        <b/>
        <i/>
        <sz val="11"/>
        <color indexed="8"/>
        <rFont val="Times New Roman"/>
        <family val="1"/>
      </rPr>
      <t xml:space="preserve">Książnica Płocka im. Wł. Broniewskiego - </t>
    </r>
    <r>
      <rPr>
        <i/>
        <sz val="11"/>
        <color indexed="8"/>
        <rFont val="Times New Roman"/>
        <family val="1"/>
      </rPr>
      <t>realizacja projektu pn. „Żyję zdrowo i bezpiecznie" w części dotyczącej profilaktyki uzależnień oraz przeciwdziałania narkomanii</t>
    </r>
  </si>
  <si>
    <t>Stopień realizacji zadań określonych w Miejskim Programie Przeciwdziałania Narkomanii w 2017 roku</t>
  </si>
  <si>
    <t xml:space="preserve">W 2017 roku wydatki na realizację zadań określonych w Miejskim Programie Przeciwdziałania Narkomanii wyniosły 517.753,93 zł., co stanowiło 93,34 % planu. Wszystkie zadania zaplanowane na 2017 rok zostały zrealizowane. 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</si>
</sst>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i/>
      <sz val="11"/>
      <name val="Times New Roman"/>
      <family val="1"/>
    </font>
    <font>
      <i/>
      <sz val="9"/>
      <name val="Arial"/>
      <family val="0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10" fontId="3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10" fontId="5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SheetLayoutView="100" zoomScalePageLayoutView="0" workbookViewId="0" topLeftCell="A13">
      <selection activeCell="M11" sqref="M11"/>
    </sheetView>
  </sheetViews>
  <sheetFormatPr defaultColWidth="9.140625" defaultRowHeight="12.75"/>
  <cols>
    <col min="1" max="1" width="4.00390625" style="1" customWidth="1"/>
    <col min="2" max="2" width="9.28125" style="1" customWidth="1"/>
    <col min="3" max="3" width="10.7109375" style="1" customWidth="1"/>
    <col min="4" max="4" width="66.140625" style="1" customWidth="1"/>
    <col min="5" max="5" width="21.57421875" style="1" customWidth="1"/>
    <col min="6" max="6" width="22.00390625" style="1" customWidth="1"/>
    <col min="7" max="7" width="16.28125" style="1" customWidth="1"/>
    <col min="8" max="8" width="13.421875" style="1" customWidth="1"/>
    <col min="9" max="16384" width="9.140625" style="1" customWidth="1"/>
  </cols>
  <sheetData>
    <row r="1" spans="1:7" ht="15">
      <c r="A1" s="22" t="s">
        <v>0</v>
      </c>
      <c r="B1" s="22"/>
      <c r="C1" s="22"/>
      <c r="D1" s="22"/>
      <c r="E1" s="22"/>
      <c r="F1" s="22"/>
      <c r="G1" s="22"/>
    </row>
    <row r="2" spans="1:7" ht="6" customHeight="1">
      <c r="A2" s="2"/>
      <c r="B2" s="2"/>
      <c r="C2" s="2"/>
      <c r="D2" s="2"/>
      <c r="E2" s="2"/>
      <c r="F2" s="2"/>
      <c r="G2" s="2"/>
    </row>
    <row r="3" spans="1:7" ht="51" customHeight="1">
      <c r="A3" s="23" t="s">
        <v>1</v>
      </c>
      <c r="B3" s="23"/>
      <c r="C3" s="23"/>
      <c r="D3" s="23"/>
      <c r="E3" s="23"/>
      <c r="F3" s="23"/>
      <c r="G3" s="23"/>
    </row>
    <row r="4" spans="1:7" ht="8.25" customHeight="1">
      <c r="A4" s="2"/>
      <c r="B4" s="2"/>
      <c r="C4" s="2"/>
      <c r="D4" s="2"/>
      <c r="E4" s="3"/>
      <c r="F4" s="3"/>
      <c r="G4" s="3"/>
    </row>
    <row r="5" spans="1:7" ht="19.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s="9" customFormat="1" ht="34.5" customHeight="1">
      <c r="A6" s="5"/>
      <c r="B6" s="5">
        <v>851</v>
      </c>
      <c r="C6" s="6"/>
      <c r="D6" s="6" t="s">
        <v>9</v>
      </c>
      <c r="E6" s="7">
        <f>E7</f>
        <v>554710</v>
      </c>
      <c r="F6" s="7">
        <f>F7</f>
        <v>517753.93000000005</v>
      </c>
      <c r="G6" s="8">
        <f aca="true" t="shared" si="0" ref="G6:G17">F6/E6</f>
        <v>0.9333776748210778</v>
      </c>
    </row>
    <row r="7" spans="1:7" ht="30" customHeight="1">
      <c r="A7" s="10"/>
      <c r="B7" s="11"/>
      <c r="C7" s="10">
        <v>85153</v>
      </c>
      <c r="D7" s="11" t="s">
        <v>10</v>
      </c>
      <c r="E7" s="12">
        <f>E8+E11+E14</f>
        <v>554710</v>
      </c>
      <c r="F7" s="12">
        <f>F8+F11+F14</f>
        <v>517753.93000000005</v>
      </c>
      <c r="G7" s="13">
        <f t="shared" si="0"/>
        <v>0.9333776748210778</v>
      </c>
    </row>
    <row r="8" spans="1:7" s="9" customFormat="1" ht="42.75" customHeight="1">
      <c r="A8" s="5"/>
      <c r="B8" s="6"/>
      <c r="C8" s="6"/>
      <c r="D8" s="14" t="s">
        <v>11</v>
      </c>
      <c r="E8" s="7">
        <f>E9+E10</f>
        <v>348100</v>
      </c>
      <c r="F8" s="7">
        <f>F9+F10</f>
        <v>323667.58</v>
      </c>
      <c r="G8" s="8">
        <f t="shared" si="0"/>
        <v>0.92981206549842</v>
      </c>
    </row>
    <row r="9" spans="1:7" s="20" customFormat="1" ht="30" customHeight="1">
      <c r="A9" s="15"/>
      <c r="B9" s="16"/>
      <c r="C9" s="16"/>
      <c r="D9" s="17" t="s">
        <v>12</v>
      </c>
      <c r="E9" s="18">
        <v>258100</v>
      </c>
      <c r="F9" s="18">
        <v>238173.48</v>
      </c>
      <c r="G9" s="19">
        <f t="shared" si="0"/>
        <v>0.9227953506392872</v>
      </c>
    </row>
    <row r="10" spans="1:7" s="20" customFormat="1" ht="164.25" customHeight="1">
      <c r="A10" s="15"/>
      <c r="B10" s="16"/>
      <c r="C10" s="16"/>
      <c r="D10" s="21" t="s">
        <v>13</v>
      </c>
      <c r="E10" s="18">
        <v>90000</v>
      </c>
      <c r="F10" s="18">
        <v>85494.1</v>
      </c>
      <c r="G10" s="19">
        <f t="shared" si="0"/>
        <v>0.9499344444444445</v>
      </c>
    </row>
    <row r="11" spans="1:7" s="9" customFormat="1" ht="87.75" customHeight="1">
      <c r="A11" s="5"/>
      <c r="B11" s="6"/>
      <c r="C11" s="6"/>
      <c r="D11" s="14" t="s">
        <v>14</v>
      </c>
      <c r="E11" s="7">
        <f>E12+E13</f>
        <v>80200</v>
      </c>
      <c r="F11" s="7">
        <f>F12+F13</f>
        <v>72262.20999999999</v>
      </c>
      <c r="G11" s="8">
        <f t="shared" si="0"/>
        <v>0.9010250623441396</v>
      </c>
    </row>
    <row r="12" spans="1:7" s="20" customFormat="1" ht="36" customHeight="1">
      <c r="A12" s="15"/>
      <c r="B12" s="16"/>
      <c r="C12" s="16"/>
      <c r="D12" s="17" t="s">
        <v>12</v>
      </c>
      <c r="E12" s="18">
        <v>73300</v>
      </c>
      <c r="F12" s="18">
        <v>65443.92</v>
      </c>
      <c r="G12" s="19">
        <f t="shared" si="0"/>
        <v>0.8928229195088676</v>
      </c>
    </row>
    <row r="13" spans="1:7" s="20" customFormat="1" ht="42.75" customHeight="1">
      <c r="A13" s="15"/>
      <c r="B13" s="16"/>
      <c r="C13" s="16"/>
      <c r="D13" s="21" t="s">
        <v>15</v>
      </c>
      <c r="E13" s="18">
        <v>6900</v>
      </c>
      <c r="F13" s="18">
        <v>6818.29</v>
      </c>
      <c r="G13" s="19">
        <f t="shared" si="0"/>
        <v>0.9881579710144928</v>
      </c>
    </row>
    <row r="14" spans="1:7" s="9" customFormat="1" ht="76.5" customHeight="1">
      <c r="A14" s="5"/>
      <c r="B14" s="6"/>
      <c r="C14" s="6"/>
      <c r="D14" s="14" t="s">
        <v>16</v>
      </c>
      <c r="E14" s="7">
        <f>E15+E16+E17</f>
        <v>126410</v>
      </c>
      <c r="F14" s="7">
        <f>F15+F16+F17</f>
        <v>121824.14</v>
      </c>
      <c r="G14" s="8">
        <f t="shared" si="0"/>
        <v>0.96372233209398</v>
      </c>
    </row>
    <row r="15" spans="1:7" s="20" customFormat="1" ht="29.25" customHeight="1">
      <c r="A15" s="15"/>
      <c r="B15" s="16"/>
      <c r="C15" s="16"/>
      <c r="D15" s="17" t="s">
        <v>12</v>
      </c>
      <c r="E15" s="18">
        <v>111410</v>
      </c>
      <c r="F15" s="18">
        <v>106830.42</v>
      </c>
      <c r="G15" s="19">
        <f t="shared" si="0"/>
        <v>0.9588943541872363</v>
      </c>
    </row>
    <row r="16" spans="1:7" s="20" customFormat="1" ht="69" customHeight="1">
      <c r="A16" s="15"/>
      <c r="B16" s="16"/>
      <c r="C16" s="16"/>
      <c r="D16" s="21" t="s">
        <v>17</v>
      </c>
      <c r="E16" s="18">
        <v>8500</v>
      </c>
      <c r="F16" s="18">
        <v>8493.72</v>
      </c>
      <c r="G16" s="19">
        <f t="shared" si="0"/>
        <v>0.9992611764705882</v>
      </c>
    </row>
    <row r="17" spans="1:7" s="20" customFormat="1" ht="52.5" customHeight="1">
      <c r="A17" s="15"/>
      <c r="B17" s="16"/>
      <c r="C17" s="16"/>
      <c r="D17" s="21" t="s">
        <v>18</v>
      </c>
      <c r="E17" s="18">
        <v>6500</v>
      </c>
      <c r="F17" s="18">
        <v>6500</v>
      </c>
      <c r="G17" s="19">
        <f t="shared" si="0"/>
        <v>1</v>
      </c>
    </row>
    <row r="18" spans="1:7" s="20" customFormat="1" ht="21" customHeight="1">
      <c r="A18" s="24" t="s">
        <v>19</v>
      </c>
      <c r="B18" s="24"/>
      <c r="C18" s="24"/>
      <c r="D18" s="24"/>
      <c r="E18" s="24"/>
      <c r="F18" s="24"/>
      <c r="G18" s="24"/>
    </row>
    <row r="19" spans="1:7" ht="12.75" customHeight="1">
      <c r="A19" s="25" t="s">
        <v>20</v>
      </c>
      <c r="B19" s="25"/>
      <c r="C19" s="25"/>
      <c r="D19" s="25"/>
      <c r="E19" s="25"/>
      <c r="F19" s="25"/>
      <c r="G19" s="25"/>
    </row>
    <row r="20" spans="1:7" ht="18.75" customHeight="1">
      <c r="A20" s="26"/>
      <c r="B20" s="26"/>
      <c r="C20" s="26"/>
      <c r="D20" s="26"/>
      <c r="E20" s="26"/>
      <c r="F20" s="26"/>
      <c r="G20" s="26"/>
    </row>
    <row r="21" spans="1:7" ht="42" customHeight="1">
      <c r="A21" s="26"/>
      <c r="B21" s="26"/>
      <c r="C21" s="26"/>
      <c r="D21" s="26"/>
      <c r="E21" s="26"/>
      <c r="F21" s="26"/>
      <c r="G21" s="26"/>
    </row>
  </sheetData>
  <sheetProtection selectLockedCells="1" selectUnlockedCells="1"/>
  <mergeCells count="4">
    <mergeCell ref="A1:G1"/>
    <mergeCell ref="A3:G3"/>
    <mergeCell ref="A18:G18"/>
    <mergeCell ref="A19:G21"/>
  </mergeCells>
  <printOptions horizontalCentered="1"/>
  <pageMargins left="0.7875" right="0.7875" top="1.3777777777777778" bottom="0.9840277777777777" header="0.5118055555555555" footer="0.5118055555555555"/>
  <pageSetup firstPageNumber="90" useFirstPageNumber="1" fitToHeight="2" fitToWidth="1" horizontalDpi="300" verticalDpi="300" orientation="landscape" paperSize="9" scale="87" r:id="rId1"/>
  <headerFooter alignWithMargins="0">
    <oddFooter>&amp;L&amp;P</oddFooter>
  </headerFooter>
  <rowBreaks count="2" manualBreakCount="2">
    <brk id="11" max="255" man="1"/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Rutkowska-Cukras</dc:creator>
  <cp:keywords/>
  <dc:description/>
  <cp:lastModifiedBy>Joanna Rutkowska-Cukras</cp:lastModifiedBy>
  <dcterms:created xsi:type="dcterms:W3CDTF">2018-04-05T07:15:11Z</dcterms:created>
  <dcterms:modified xsi:type="dcterms:W3CDTF">2018-04-05T07:15:36Z</dcterms:modified>
  <cp:category/>
  <cp:version/>
  <cp:contentType/>
  <cp:contentStatus/>
</cp:coreProperties>
</file>